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</workbook>
</file>

<file path=xl/calcChain.xml><?xml version="1.0" encoding="utf-8"?>
<calcChain xmlns="http://schemas.openxmlformats.org/spreadsheetml/2006/main">
  <c r="F46" i="4" l="1"/>
  <c r="F35" i="4"/>
  <c r="E35" i="4"/>
  <c r="E46" i="4" s="1"/>
  <c r="F30" i="4"/>
  <c r="E30" i="4"/>
  <c r="F48" i="4" l="1"/>
  <c r="F14" i="4"/>
  <c r="E14" i="4"/>
  <c r="E48" i="4" s="1"/>
  <c r="C28" i="4"/>
  <c r="C26" i="4"/>
  <c r="B26" i="4"/>
  <c r="C13" i="4"/>
  <c r="B13" i="4"/>
  <c r="B28" i="4" l="1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<sst xmlns="http://schemas.openxmlformats.org/spreadsheetml/2006/main" count="70" uniqueCount="68">
  <si>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</si>
  <si>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</si>
  <si>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</si>
  <si>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</si>
  <si>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</si>
  <si>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</si>
  <si>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</si>
  <si>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</si>
  <si>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</si>
  <si>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</si>
  <si>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</si>
  <si>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</si>
  <si>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</si>
  <si>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</si>
  <si>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</si>
  <si>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</si>
  <si>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</si>
  <si>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</si>
  <si>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</si>
  <si>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</si>
  <si>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</si>
  <si>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</si>
  <si>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</si>
  <si>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</si>
  <si>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</si>
  <si>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</si>
  <si>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</si>
  <si>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</si>
  <si>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</si>
  <si>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</si>
  <si>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</si>
  <si>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</si>
  <si>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</si>
  <si>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</si>
  <si>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</si>
  <si>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</si>
  <si>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</si>
  <si>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</si>
  <si>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</si>
  <si>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</si>
  <si>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</si>
  <si>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</si>
  <si>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</si>
  <si>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</si>
  <si>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</si>
  <si>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</si>
  <si>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</si>
  <si>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</si>
  <si>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</si>
  <si>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</si>
  <si>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</si>
  <si>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</si>
  <si>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</si>
  <si>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</si>
  <si>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</si>
  <si>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</si>
  <si>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</si>
  <si>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</si>
  <si>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</si>
  <si>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</si>
  <si>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</si>
  <si>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</si>
  <si>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</si>
  <si>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</si>
  <si>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</si>
  <si>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</si>
  <si>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</si>
  <si>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de Situación Financiera
Al 30 de Junio de 2021 y 31 de Diciembre de 2020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</si>
</sst>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7" t="s">
        <v>67</v>
      </c>
      <c r="B1" s="38"/>
      <c r="C1" s="38"/>
      <c r="D1" s="38"/>
      <c r="E1" s="38"/>
      <c r="F1" s="39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31">
        <v>3782519.25</v>
      </c>
      <c r="C5" s="31">
        <v>39036373.109999999</v>
      </c>
      <c r="D5" s="10" t="s">
        <v>36</v>
      </c>
      <c r="E5" s="31">
        <v>29386.69</v>
      </c>
      <c r="F5" s="32">
        <v>53852.13</v>
      </c>
    </row>
    <row r="6" spans="1:6" x14ac:dyDescent="0.2">
      <c r="A6" s="10" t="s">
        <v>23</v>
      </c>
      <c r="B6" s="11"/>
      <c r="C6" s="11"/>
      <c r="D6" s="10" t="s">
        <v>37</v>
      </c>
      <c r="E6" s="11"/>
      <c r="F6" s="12"/>
    </row>
    <row r="7" spans="1:6" x14ac:dyDescent="0.2">
      <c r="A7" s="10" t="s">
        <v>24</v>
      </c>
      <c r="B7" s="11"/>
      <c r="C7" s="11"/>
      <c r="D7" s="10" t="s">
        <v>6</v>
      </c>
      <c r="E7" s="11"/>
      <c r="F7" s="12"/>
    </row>
    <row r="8" spans="1:6" x14ac:dyDescent="0.2">
      <c r="A8" s="10" t="s">
        <v>25</v>
      </c>
      <c r="B8" s="11"/>
      <c r="C8" s="11"/>
      <c r="D8" s="10" t="s">
        <v>7</v>
      </c>
      <c r="E8" s="11"/>
      <c r="F8" s="12"/>
    </row>
    <row r="9" spans="1:6" x14ac:dyDescent="0.2">
      <c r="A9" s="10" t="s">
        <v>26</v>
      </c>
      <c r="B9" s="11"/>
      <c r="C9" s="11"/>
      <c r="D9" s="10" t="s">
        <v>38</v>
      </c>
      <c r="E9" s="11"/>
      <c r="F9" s="11"/>
    </row>
    <row r="10" spans="1:6" ht="22.5" x14ac:dyDescent="0.2">
      <c r="A10" s="10" t="s">
        <v>27</v>
      </c>
      <c r="B10" s="11"/>
      <c r="C10" s="11"/>
      <c r="D10" s="10" t="s">
        <v>39</v>
      </c>
      <c r="E10" s="11"/>
      <c r="F10" s="12"/>
    </row>
    <row r="11" spans="1:6" x14ac:dyDescent="0.2">
      <c r="A11" s="10" t="s">
        <v>17</v>
      </c>
      <c r="B11" s="11"/>
      <c r="C11" s="11"/>
      <c r="D11" s="10" t="s">
        <v>8</v>
      </c>
      <c r="E11" s="31">
        <v>0</v>
      </c>
      <c r="F11" s="32">
        <v>19173.2</v>
      </c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9" t="s">
        <v>53</v>
      </c>
      <c r="B13" s="35">
        <f>B5</f>
        <v>3782519.25</v>
      </c>
      <c r="C13" s="35">
        <f>C5</f>
        <v>39036373.109999999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36">
        <f>+E5+E11</f>
        <v>29386.69</v>
      </c>
      <c r="F14" s="36">
        <f>+F5+F11</f>
        <v>73025.33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/>
      <c r="C16" s="11"/>
      <c r="D16" s="9" t="s">
        <v>21</v>
      </c>
      <c r="E16" s="8"/>
      <c r="F16" s="8"/>
    </row>
    <row r="17" spans="1:6" x14ac:dyDescent="0.2">
      <c r="A17" s="10" t="s">
        <v>29</v>
      </c>
      <c r="B17" s="31">
        <v>386100.68</v>
      </c>
      <c r="C17" s="31">
        <v>386100.68</v>
      </c>
      <c r="D17" s="10" t="s">
        <v>9</v>
      </c>
      <c r="E17" s="11"/>
      <c r="F17" s="12"/>
    </row>
    <row r="18" spans="1:6" x14ac:dyDescent="0.2">
      <c r="A18" s="10" t="s">
        <v>30</v>
      </c>
      <c r="B18" s="31">
        <v>21798952.440000001</v>
      </c>
      <c r="C18" s="31">
        <v>21798952.440000001</v>
      </c>
      <c r="D18" s="10" t="s">
        <v>10</v>
      </c>
      <c r="E18" s="11"/>
      <c r="F18" s="12"/>
    </row>
    <row r="19" spans="1:6" x14ac:dyDescent="0.2">
      <c r="A19" s="10" t="s">
        <v>31</v>
      </c>
      <c r="B19" s="31">
        <v>1010732.7</v>
      </c>
      <c r="C19" s="31">
        <v>1728450.86</v>
      </c>
      <c r="D19" s="10" t="s">
        <v>11</v>
      </c>
      <c r="E19" s="11"/>
      <c r="F19" s="12"/>
    </row>
    <row r="20" spans="1:6" x14ac:dyDescent="0.2">
      <c r="A20" s="10" t="s">
        <v>32</v>
      </c>
      <c r="B20" s="31">
        <v>183715.78</v>
      </c>
      <c r="C20" s="31">
        <v>183715.78</v>
      </c>
      <c r="D20" s="10" t="s">
        <v>41</v>
      </c>
      <c r="E20" s="11"/>
      <c r="F20" s="12"/>
    </row>
    <row r="21" spans="1:6" ht="22.5" x14ac:dyDescent="0.2">
      <c r="A21" s="43" t="s">
        <v>33</v>
      </c>
      <c r="B21" s="44">
        <v>-2244471.58</v>
      </c>
      <c r="C21" s="44">
        <v>-2949594.26</v>
      </c>
      <c r="D21" s="40" t="s">
        <v>58</v>
      </c>
      <c r="E21" s="41"/>
      <c r="F21" s="42"/>
    </row>
    <row r="22" spans="1:6" x14ac:dyDescent="0.2">
      <c r="A22" s="10" t="s">
        <v>34</v>
      </c>
      <c r="B22" s="31">
        <v>12365.63</v>
      </c>
      <c r="C22" s="31">
        <v>19892.060000000001</v>
      </c>
      <c r="D22" s="10" t="s">
        <v>12</v>
      </c>
      <c r="E22" s="11"/>
      <c r="F22" s="12"/>
    </row>
    <row r="23" spans="1:6" x14ac:dyDescent="0.2">
      <c r="A23" s="10" t="s">
        <v>5</v>
      </c>
      <c r="B23" s="11"/>
      <c r="C23" s="11"/>
      <c r="D23" s="13"/>
      <c r="E23" s="8"/>
      <c r="F23" s="16"/>
    </row>
    <row r="24" spans="1:6" x14ac:dyDescent="0.2">
      <c r="A24" s="10" t="s">
        <v>35</v>
      </c>
      <c r="B24" s="19"/>
      <c r="C24" s="20"/>
      <c r="D24" s="9" t="s">
        <v>57</v>
      </c>
      <c r="E24" s="14"/>
      <c r="F24" s="18"/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35">
        <f>B17+B18+B19+B20+B21+B22</f>
        <v>21147395.650000002</v>
      </c>
      <c r="C26" s="35">
        <f>C17+C18+C19+C20+C21+C22</f>
        <v>21167517.559999999</v>
      </c>
      <c r="D26" s="21" t="s">
        <v>50</v>
      </c>
      <c r="E26" s="14"/>
      <c r="F26" s="18"/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35">
        <f>+B13+B26</f>
        <v>24929914.900000002</v>
      </c>
      <c r="C28" s="35">
        <f>+C13+C26</f>
        <v>60203890.670000002</v>
      </c>
      <c r="D28" s="7" t="s">
        <v>43</v>
      </c>
      <c r="E28" s="8"/>
      <c r="F28" s="8"/>
    </row>
    <row r="29" spans="1:6" x14ac:dyDescent="0.2">
      <c r="A29" s="22"/>
      <c r="B29" s="23"/>
      <c r="C29" s="24"/>
      <c r="D29" s="17"/>
      <c r="E29" s="8"/>
      <c r="F29" s="8"/>
    </row>
    <row r="30" spans="1:6" x14ac:dyDescent="0.2">
      <c r="A30" s="25"/>
      <c r="B30" s="23"/>
      <c r="C30" s="24"/>
      <c r="D30" s="9" t="s">
        <v>42</v>
      </c>
      <c r="E30" s="35">
        <f>E31+E32+E33</f>
        <v>73282507.200000018</v>
      </c>
      <c r="F30" s="35">
        <f>F31+F32+F33</f>
        <v>108282507.20000002</v>
      </c>
    </row>
    <row r="31" spans="1:6" x14ac:dyDescent="0.2">
      <c r="A31" s="25"/>
      <c r="B31" s="23"/>
      <c r="C31" s="24"/>
      <c r="D31" s="10" t="s">
        <v>2</v>
      </c>
      <c r="E31" s="31">
        <v>-81137212.159999996</v>
      </c>
      <c r="F31" s="32">
        <v>-81137212.159999996</v>
      </c>
    </row>
    <row r="32" spans="1:6" x14ac:dyDescent="0.2">
      <c r="A32" s="25"/>
      <c r="B32" s="23"/>
      <c r="C32" s="24"/>
      <c r="D32" s="10" t="s">
        <v>13</v>
      </c>
      <c r="E32" s="31">
        <v>7223179.1500000004</v>
      </c>
      <c r="F32" s="32">
        <v>7223179.1500000004</v>
      </c>
    </row>
    <row r="33" spans="1:6" x14ac:dyDescent="0.2">
      <c r="A33" s="25"/>
      <c r="B33" s="23"/>
      <c r="C33" s="24"/>
      <c r="D33" s="10" t="s">
        <v>45</v>
      </c>
      <c r="E33" s="31">
        <v>147196540.21000001</v>
      </c>
      <c r="F33" s="32">
        <v>182196540.21000001</v>
      </c>
    </row>
    <row r="34" spans="1:6" x14ac:dyDescent="0.2">
      <c r="A34" s="25"/>
      <c r="B34" s="23"/>
      <c r="C34" s="24"/>
      <c r="D34" s="13"/>
      <c r="E34" s="33"/>
      <c r="F34" s="34"/>
    </row>
    <row r="35" spans="1:6" x14ac:dyDescent="0.2">
      <c r="A35" s="25"/>
      <c r="B35" s="23"/>
      <c r="C35" s="24"/>
      <c r="D35" s="9" t="s">
        <v>44</v>
      </c>
      <c r="E35" s="35">
        <f>E36+E37</f>
        <v>-48381978.990000002</v>
      </c>
      <c r="F35" s="35">
        <f>F36+F37</f>
        <v>-48151641.859999999</v>
      </c>
    </row>
    <row r="36" spans="1:6" x14ac:dyDescent="0.2">
      <c r="A36" s="25"/>
      <c r="B36" s="23"/>
      <c r="C36" s="24"/>
      <c r="D36" s="10" t="s">
        <v>46</v>
      </c>
      <c r="E36" s="31">
        <v>-230337.13</v>
      </c>
      <c r="F36" s="32">
        <v>560874.92000000004</v>
      </c>
    </row>
    <row r="37" spans="1:6" x14ac:dyDescent="0.2">
      <c r="A37" s="25"/>
      <c r="B37" s="23"/>
      <c r="C37" s="24"/>
      <c r="D37" s="10" t="s">
        <v>14</v>
      </c>
      <c r="E37" s="31">
        <v>-48151641.859999999</v>
      </c>
      <c r="F37" s="32">
        <v>-48712516.780000001</v>
      </c>
    </row>
    <row r="38" spans="1:6" x14ac:dyDescent="0.2">
      <c r="A38" s="25"/>
      <c r="B38" s="23"/>
      <c r="C38" s="24"/>
      <c r="D38" s="10" t="s">
        <v>3</v>
      </c>
      <c r="E38" s="11"/>
      <c r="F38" s="12"/>
    </row>
    <row r="39" spans="1:6" x14ac:dyDescent="0.2">
      <c r="A39" s="25"/>
      <c r="B39" s="23"/>
      <c r="C39" s="24"/>
      <c r="D39" s="10" t="s">
        <v>4</v>
      </c>
      <c r="E39" s="11"/>
      <c r="F39" s="12"/>
    </row>
    <row r="40" spans="1:6" x14ac:dyDescent="0.2">
      <c r="A40" s="25"/>
      <c r="B40" s="23"/>
      <c r="C40" s="24"/>
      <c r="D40" s="10" t="s">
        <v>47</v>
      </c>
      <c r="E40" s="11"/>
      <c r="F40" s="12"/>
    </row>
    <row r="41" spans="1:6" x14ac:dyDescent="0.2">
      <c r="A41" s="25"/>
      <c r="B41" s="23"/>
      <c r="C41" s="24"/>
      <c r="D41" s="13"/>
      <c r="E41" s="8"/>
      <c r="F41" s="16"/>
    </row>
    <row r="42" spans="1:6" ht="22.5" x14ac:dyDescent="0.2">
      <c r="A42" s="25"/>
      <c r="B42" s="26"/>
      <c r="C42" s="24"/>
      <c r="D42" s="9" t="s">
        <v>59</v>
      </c>
      <c r="E42" s="14"/>
      <c r="F42" s="18"/>
    </row>
    <row r="43" spans="1:6" x14ac:dyDescent="0.2">
      <c r="A43" s="22"/>
      <c r="B43" s="23"/>
      <c r="C43" s="24"/>
      <c r="D43" s="10" t="s">
        <v>15</v>
      </c>
      <c r="E43" s="11"/>
      <c r="F43" s="12"/>
    </row>
    <row r="44" spans="1:6" x14ac:dyDescent="0.2">
      <c r="A44" s="22"/>
      <c r="B44" s="23"/>
      <c r="C44" s="24"/>
      <c r="D44" s="10" t="s">
        <v>16</v>
      </c>
      <c r="E44" s="11"/>
      <c r="F44" s="12"/>
    </row>
    <row r="45" spans="1:6" x14ac:dyDescent="0.2">
      <c r="A45" s="22"/>
      <c r="B45" s="23"/>
      <c r="C45" s="24"/>
      <c r="D45" s="13"/>
      <c r="E45" s="8"/>
      <c r="F45" s="16"/>
    </row>
    <row r="46" spans="1:6" x14ac:dyDescent="0.2">
      <c r="A46" s="22"/>
      <c r="B46" s="23"/>
      <c r="C46" s="24"/>
      <c r="D46" s="9" t="s">
        <v>48</v>
      </c>
      <c r="E46" s="35">
        <f>E30+E35</f>
        <v>24900528.210000016</v>
      </c>
      <c r="F46" s="35">
        <f>F30+F35</f>
        <v>60130865.340000018</v>
      </c>
    </row>
    <row r="47" spans="1:6" x14ac:dyDescent="0.2">
      <c r="A47" s="22"/>
      <c r="B47" s="23"/>
      <c r="C47" s="24"/>
      <c r="D47" s="17"/>
      <c r="E47" s="8"/>
      <c r="F47" s="16"/>
    </row>
    <row r="48" spans="1:6" x14ac:dyDescent="0.2">
      <c r="A48" s="22"/>
      <c r="B48" s="23"/>
      <c r="C48" s="24"/>
      <c r="D48" s="9" t="s">
        <v>49</v>
      </c>
      <c r="E48" s="35">
        <f>E14+E46</f>
        <v>24929914.900000017</v>
      </c>
      <c r="F48" s="35">
        <f>F14+F46</f>
        <v>60203890.670000017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  <row r="55" spans="1:6" x14ac:dyDescent="0.2">
      <c r="A55" s="28" t="s">
        <v>60</v>
      </c>
      <c r="D55" s="28" t="s">
        <v>60</v>
      </c>
    </row>
    <row r="56" spans="1:6" x14ac:dyDescent="0.2">
      <c r="A56" s="28" t="s">
        <v>61</v>
      </c>
      <c r="D56" s="28" t="s">
        <v>62</v>
      </c>
    </row>
    <row r="57" spans="1:6" x14ac:dyDescent="0.2">
      <c r="A57" s="28" t="s">
        <v>64</v>
      </c>
      <c r="D57" s="28" t="s">
        <v>63</v>
      </c>
    </row>
    <row r="58" spans="1:6" x14ac:dyDescent="0.2">
      <c r="A58" s="29" t="s">
        <v>65</v>
      </c>
      <c r="D58" s="30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2021-04-09T15:34:27Z</cp:lastPrinted>
  <dcterms:created xsi:type="dcterms:W3CDTF">2012-12-11T20:26:08Z</dcterms:created>
  <dcterms:modified xsi:type="dcterms:W3CDTF">2021-07-05T19:50:42Z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